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I183" i="1"/>
  <c r="I194" i="1" s="1"/>
  <c r="H183" i="1"/>
  <c r="G183" i="1"/>
  <c r="F183" i="1"/>
  <c r="F194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G175" i="1" s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H145" i="1"/>
  <c r="H156" i="1" s="1"/>
  <c r="G145" i="1"/>
  <c r="G156" i="1" s="1"/>
  <c r="F145" i="1"/>
  <c r="F156" i="1" s="1"/>
  <c r="B137" i="1"/>
  <c r="A137" i="1"/>
  <c r="L136" i="1"/>
  <c r="J136" i="1"/>
  <c r="J137" i="1"/>
  <c r="I136" i="1"/>
  <c r="H136" i="1"/>
  <c r="G136" i="1"/>
  <c r="F136" i="1"/>
  <c r="B127" i="1"/>
  <c r="A127" i="1"/>
  <c r="L126" i="1"/>
  <c r="L137" i="1" s="1"/>
  <c r="J126" i="1"/>
  <c r="I126" i="1"/>
  <c r="I137" i="1" s="1"/>
  <c r="H126" i="1"/>
  <c r="H137" i="1" s="1"/>
  <c r="G126" i="1"/>
  <c r="G137" i="1" s="1"/>
  <c r="F126" i="1"/>
  <c r="B118" i="1"/>
  <c r="A118" i="1"/>
  <c r="L117" i="1"/>
  <c r="J117" i="1"/>
  <c r="I117" i="1"/>
  <c r="H117" i="1"/>
  <c r="G117" i="1"/>
  <c r="G118" i="1" s="1"/>
  <c r="F117" i="1"/>
  <c r="B108" i="1"/>
  <c r="A108" i="1"/>
  <c r="L107" i="1"/>
  <c r="L118" i="1" s="1"/>
  <c r="J107" i="1"/>
  <c r="J118" i="1" s="1"/>
  <c r="I107" i="1"/>
  <c r="I118" i="1" s="1"/>
  <c r="H107" i="1"/>
  <c r="G107" i="1"/>
  <c r="F107" i="1"/>
  <c r="B99" i="1"/>
  <c r="A99" i="1"/>
  <c r="L98" i="1"/>
  <c r="J98" i="1"/>
  <c r="I98" i="1"/>
  <c r="H98" i="1"/>
  <c r="G98" i="1"/>
  <c r="F98" i="1"/>
  <c r="B89" i="1"/>
  <c r="A89" i="1"/>
  <c r="L88" i="1"/>
  <c r="L99" i="1" s="1"/>
  <c r="J88" i="1"/>
  <c r="J99" i="1" s="1"/>
  <c r="I88" i="1"/>
  <c r="I99" i="1"/>
  <c r="H88" i="1"/>
  <c r="G88" i="1"/>
  <c r="F88" i="1"/>
  <c r="B80" i="1"/>
  <c r="A80" i="1"/>
  <c r="L79" i="1"/>
  <c r="J79" i="1"/>
  <c r="I79" i="1"/>
  <c r="I80" i="1" s="1"/>
  <c r="H79" i="1"/>
  <c r="G79" i="1"/>
  <c r="F79" i="1"/>
  <c r="B70" i="1"/>
  <c r="A70" i="1"/>
  <c r="L69" i="1"/>
  <c r="L80" i="1" s="1"/>
  <c r="J69" i="1"/>
  <c r="J80" i="1" s="1"/>
  <c r="I69" i="1"/>
  <c r="H69" i="1"/>
  <c r="H80" i="1" s="1"/>
  <c r="G69" i="1"/>
  <c r="G80" i="1" s="1"/>
  <c r="F69" i="1"/>
  <c r="B61" i="1"/>
  <c r="A61" i="1"/>
  <c r="L60" i="1"/>
  <c r="J60" i="1"/>
  <c r="I60" i="1"/>
  <c r="H60" i="1"/>
  <c r="G60" i="1"/>
  <c r="G61" i="1" s="1"/>
  <c r="F60" i="1"/>
  <c r="A52" i="1"/>
  <c r="L51" i="1"/>
  <c r="J51" i="1"/>
  <c r="J61" i="1" s="1"/>
  <c r="I51" i="1"/>
  <c r="I61" i="1" s="1"/>
  <c r="H51" i="1"/>
  <c r="G51" i="1"/>
  <c r="F51" i="1"/>
  <c r="B43" i="1"/>
  <c r="A43" i="1"/>
  <c r="L42" i="1"/>
  <c r="J42" i="1"/>
  <c r="J43" i="1" s="1"/>
  <c r="I42" i="1"/>
  <c r="H42" i="1"/>
  <c r="G42" i="1"/>
  <c r="F42" i="1"/>
  <c r="B33" i="1"/>
  <c r="A33" i="1"/>
  <c r="L32" i="1"/>
  <c r="L43" i="1"/>
  <c r="J32" i="1"/>
  <c r="I32" i="1"/>
  <c r="H32" i="1"/>
  <c r="G32" i="1"/>
  <c r="G43" i="1" s="1"/>
  <c r="F32" i="1"/>
  <c r="B24" i="1"/>
  <c r="A24" i="1"/>
  <c r="J23" i="1"/>
  <c r="J24" i="1" s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118" i="1"/>
  <c r="F137" i="1"/>
  <c r="F175" i="1"/>
  <c r="I43" i="1"/>
  <c r="G99" i="1"/>
  <c r="H118" i="1" l="1"/>
  <c r="F61" i="1"/>
  <c r="F80" i="1"/>
  <c r="H194" i="1"/>
  <c r="G194" i="1"/>
  <c r="G195" i="1" s="1"/>
  <c r="H43" i="1"/>
  <c r="F99" i="1"/>
  <c r="I156" i="1"/>
  <c r="H175" i="1"/>
  <c r="F24" i="1"/>
  <c r="F195" i="1" s="1"/>
  <c r="F43" i="1"/>
  <c r="H99" i="1"/>
  <c r="L61" i="1"/>
  <c r="H61" i="1"/>
  <c r="J195" i="1"/>
  <c r="I195" i="1"/>
  <c r="L195" i="1"/>
  <c r="H195" i="1" l="1"/>
</calcChain>
</file>

<file path=xl/sharedStrings.xml><?xml version="1.0" encoding="utf-8"?>
<sst xmlns="http://schemas.openxmlformats.org/spreadsheetml/2006/main" count="345" uniqueCount="127">
  <si>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</si>
  <si>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</si>
  <si>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</si>
  <si>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</si>
  <si>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</si>
  <si>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</si>
  <si>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</si>
  <si>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</si>
  <si>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</si>
  <si>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</si>
  <si>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</si>
  <si>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</si>
  <si>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</si>
  <si>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</si>
  <si>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</si>
  <si>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</si>
  <si>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</si>
  <si>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</si>
  <si>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</si>
  <si>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</si>
  <si>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</si>
  <si>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</si>
  <si>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</si>
  <si>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</si>
  <si>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</si>
  <si>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</si>
  <si>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</si>
  <si>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</si>
  <si>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</si>
  <si>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</si>
  <si>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</si>
  <si>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</si>
  <si>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</si>
  <si>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</si>
  <si>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</si>
  <si>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</si>
  <si>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</si>
  <si>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</si>
  <si>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</si>
  <si>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СОШ с. Кошай</t>
  </si>
  <si>
    <t>Г.И Мифтахутдинова</t>
  </si>
  <si>
    <t xml:space="preserve">                              МБОУ СОШ с. Кошай</t>
  </si>
  <si>
    <t>ПЛОВ ИЗ ОТВАРНОЙ ГОВЯДИНЫ</t>
  </si>
  <si>
    <t>КОМПОТ ИЗ СМЕСИ СУХОФРУКТОВ</t>
  </si>
  <si>
    <t>ХЛЕБ С ВМС "ВАЛИТЕК- 8"</t>
  </si>
  <si>
    <t>100</t>
  </si>
  <si>
    <t>180</t>
  </si>
  <si>
    <t>200</t>
  </si>
  <si>
    <t>50</t>
  </si>
  <si>
    <t>193</t>
  </si>
  <si>
    <t>283</t>
  </si>
  <si>
    <t/>
  </si>
  <si>
    <t>соус</t>
  </si>
  <si>
    <t>САЛАТ ИЗ СВЕЖИХ ОГУРЦОВ</t>
  </si>
  <si>
    <t>90</t>
  </si>
  <si>
    <t>КАРТОФЕЛЬНОЕ ПЮРЕ</t>
  </si>
  <si>
    <t>СОУС СМЕТАННЫЙ</t>
  </si>
  <si>
    <t>30</t>
  </si>
  <si>
    <t>43</t>
  </si>
  <si>
    <t>241</t>
  </si>
  <si>
    <t>263</t>
  </si>
  <si>
    <t>СУП КАРТОФЕЛЬНЫЙ С КРУПОЙ И ТУШЕНЫМ КОНСЕРВИРОВАННЫМ МЯСОМ</t>
  </si>
  <si>
    <t>КАРТОФЕЛЬНАЯ ЗАПЕКАНКА С МЯСОМ</t>
  </si>
  <si>
    <t>СОУС ТОМАТНЫЙ</t>
  </si>
  <si>
    <t>70</t>
  </si>
  <si>
    <t>185</t>
  </si>
  <si>
    <t>265</t>
  </si>
  <si>
    <t>САЛАТ КАРТОФЕЛЬНЫЙ С ЗЕЛЕНЫМ ГОРОШКОМ</t>
  </si>
  <si>
    <t>СУП КАРТОФЕЛЬНЫЙ С БОБОВЫМИ</t>
  </si>
  <si>
    <t>РЫБА ЗАПЕЧЕНАЯ В ОМЛЕТЕ</t>
  </si>
  <si>
    <t>РИС ОТВАРНОЙ</t>
  </si>
  <si>
    <t>150</t>
  </si>
  <si>
    <t>45</t>
  </si>
  <si>
    <t>166</t>
  </si>
  <si>
    <t>224</t>
  </si>
  <si>
    <t>САЛАТ ИЗ СВЕЖИХ ПОМИДОР И ОГУРЦОВ</t>
  </si>
  <si>
    <t>СУП КАРТОФЕЛЬНЫЙ С МАКАРОННЫМИ ИЗДЕЛИЯМИ</t>
  </si>
  <si>
    <t>ЖАРКОЕ ПО-ДОМАШНЕМУ</t>
  </si>
  <si>
    <t>18</t>
  </si>
  <si>
    <t>47</t>
  </si>
  <si>
    <t>181</t>
  </si>
  <si>
    <t>РАССОЛЬНИК ЛЕНИНГРАДСКИЙ</t>
  </si>
  <si>
    <t>ЗРАЗЫ ИЗ ГОВЯДИНЫ С РИСОМ ПАРОВЫЕ</t>
  </si>
  <si>
    <t>РАГУ ИЗ ОВОЩЕЙ</t>
  </si>
  <si>
    <t>Напиток</t>
  </si>
  <si>
    <t>ФРИКАДЕЛЬКИ ИЗ ГОВЯДИНЫ ТУШЕНЫЕ В СОУСЕ</t>
  </si>
  <si>
    <t>МАКАРОНЫ ОТВАРНЫЕ</t>
  </si>
  <si>
    <t>СОУС МОЛОЧНЫЙ НА КАРТОФЕЛЬНОМ КРАХМАЛЕ</t>
  </si>
  <si>
    <t>46</t>
  </si>
  <si>
    <t>204</t>
  </si>
  <si>
    <t>125</t>
  </si>
  <si>
    <t>259</t>
  </si>
  <si>
    <t>ОВОЩИ НАТУАЛЬНЫЕ</t>
  </si>
  <si>
    <t>КОТЛЕТЫ ИЗ ГОВЯДИНЫ</t>
  </si>
  <si>
    <t>КАША ГРЕЧНЕВАЯ РАССЫПЧАТАЯ</t>
  </si>
  <si>
    <t>67</t>
  </si>
  <si>
    <t>189</t>
  </si>
  <si>
    <t>219</t>
  </si>
  <si>
    <t>САЛАТ ИЗ СВЕКЛЫ С ОГУРЦАМИ СОЛЕНЫМИ</t>
  </si>
  <si>
    <t>ПЕЧЕНЬ ГОВЯЖЬЯ ПО-СТРОГОНОВСКИ</t>
  </si>
  <si>
    <t>26</t>
  </si>
  <si>
    <t>192</t>
  </si>
  <si>
    <t>ГРЕНКИ</t>
  </si>
  <si>
    <t>25</t>
  </si>
  <si>
    <t>КИСЕЛЬ С ВИТАМИНАМИ (ВИТОШКА)</t>
  </si>
  <si>
    <t>0</t>
  </si>
  <si>
    <t>БОРЩ ИЗ СВЕЖЕЙ КАПУСТЫ С КАРТОФЕЛЕМ И ТУШЕНЫМ КОНСЕРВИРОВАННЫМ МЯСОМ.</t>
  </si>
  <si>
    <t>31</t>
  </si>
  <si>
    <t>75</t>
  </si>
  <si>
    <t>42</t>
  </si>
  <si>
    <t>184</t>
  </si>
  <si>
    <t>92</t>
  </si>
  <si>
    <t>хлеб.бел</t>
  </si>
  <si>
    <t>гор.напит</t>
  </si>
  <si>
    <t>хлеб. Бел</t>
  </si>
  <si>
    <t>СУП КАРТОФЕЛЬНЫЙ С КЛЕЦКАМИ</t>
  </si>
  <si>
    <t>МЯСО ТУШЕНОЕ</t>
  </si>
  <si>
    <t>САЛАТ КАРТОФЕЛЬНЫЙ С СОЛЕНЫМ ОГУРЦОМ</t>
  </si>
  <si>
    <t>ЩИ ИЗ СВЕЖЕЙ КАПУСТЫ С КАРТОФЕЛЕМ ТУШЕНЫМ КОНСЕРВИРОВАНЫМ МЯСОМ</t>
  </si>
  <si>
    <t>КОМПОТ ИЗ СМЕСИ СУХАФРУКТОВ</t>
  </si>
  <si>
    <t>САЛАТ ИЗ СВЕКЛЫ С СЫРОМ</t>
  </si>
  <si>
    <t>СУП ПЮРЕ ИЗ КАРТОФЕЛЯ</t>
  </si>
  <si>
    <t>КОТЛЕТА РЫБНАЯ</t>
  </si>
  <si>
    <t>САЛАТ МАЗАЙКА</t>
  </si>
  <si>
    <t>ВЕНЕГРЕТ</t>
  </si>
  <si>
    <t>УХА РЫБАЦКА</t>
  </si>
  <si>
    <t>СВЕКОЛЬНИК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</si>
</sst>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11"/>
      <color indexed="0"/>
      <name val="Arial"/>
      <family val="2"/>
      <charset val="204"/>
    </font>
    <font>
      <sz val="9.6"/>
      <color indexed="8"/>
      <name val="Arial"/>
      <family val="2"/>
      <charset val="204"/>
    </font>
    <font>
      <sz val="9.6"/>
      <color indexed="9"/>
      <name val="Arial"/>
      <family val="2"/>
      <charset val="204"/>
    </font>
    <font>
      <sz val="9.6"/>
      <color indexed="10"/>
      <name val="Arial"/>
      <family val="2"/>
      <charset val="204"/>
    </font>
    <font>
      <b/>
      <sz val="11.4"/>
      <color indexed="11"/>
      <name val="Arial"/>
      <family val="2"/>
      <charset val="204"/>
    </font>
    <font>
      <sz val="8.4"/>
      <color indexed="12"/>
      <name val="Arial"/>
      <family val="2"/>
      <charset val="204"/>
    </font>
    <font>
      <sz val="7.8"/>
      <color indexed="13"/>
      <name val="Arial"/>
      <family val="2"/>
      <charset val="204"/>
    </font>
    <font>
      <b/>
      <sz val="9.6"/>
      <color indexed="14"/>
      <name val="Arial"/>
      <family val="2"/>
      <charset val="204"/>
    </font>
    <font>
      <sz val="7.8"/>
      <color indexed="15"/>
      <name val="Arial"/>
      <family val="2"/>
      <charset val="204"/>
    </font>
    <font>
      <sz val="7.8"/>
      <color indexed="16"/>
      <name val="Arial"/>
      <family val="2"/>
      <charset val="204"/>
    </font>
    <font>
      <sz val="7.8"/>
      <color indexed="17"/>
      <name val="Arial"/>
      <family val="2"/>
      <charset val="204"/>
    </font>
    <font>
      <sz val="7.8"/>
      <color indexed="18"/>
      <name val="Arial"/>
      <family val="2"/>
      <charset val="204"/>
    </font>
    <font>
      <sz val="7.8"/>
      <color indexed="19"/>
      <name val="Arial"/>
      <family val="2"/>
      <charset val="204"/>
    </font>
    <font>
      <sz val="7.8"/>
      <color indexed="20"/>
      <name val="Arial"/>
      <family val="2"/>
      <charset val="204"/>
    </font>
    <font>
      <sz val="9.6"/>
      <color indexed="21"/>
      <name val="Arial"/>
      <family val="2"/>
      <charset val="204"/>
    </font>
    <font>
      <sz val="9.6"/>
      <color indexed="22"/>
      <name val="Arial"/>
      <family val="2"/>
      <charset val="204"/>
    </font>
    <font>
      <i/>
      <sz val="8.4"/>
      <color indexed="23"/>
      <name val="Arial"/>
      <family val="2"/>
      <charset val="204"/>
    </font>
    <font>
      <sz val="7.8"/>
      <color indexed="24"/>
      <name val="Arial"/>
      <family val="2"/>
      <charset val="204"/>
    </font>
    <font>
      <sz val="7.8"/>
      <color indexed="25"/>
      <name val="Arial"/>
      <family val="2"/>
      <charset val="204"/>
    </font>
    <font>
      <sz val="9.6"/>
      <color indexed="2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22" fillId="0" borderId="1">
      <alignment horizontal="center" vertical="center" wrapText="1"/>
      <protection locked="0"/>
    </xf>
    <xf numFmtId="4" fontId="23" fillId="0" borderId="1">
      <alignment horizontal="right" vertical="center" wrapText="1"/>
      <protection locked="0"/>
    </xf>
    <xf numFmtId="4" fontId="24" fillId="0" borderId="1">
      <alignment horizontal="right" vertical="center" wrapText="1"/>
      <protection locked="0"/>
    </xf>
    <xf numFmtId="0" fontId="25" fillId="0" borderId="1">
      <alignment horizontal="left" vertical="center" wrapText="1"/>
      <protection locked="0"/>
    </xf>
    <xf numFmtId="4" fontId="26" fillId="0" borderId="1">
      <alignment horizontal="right" vertical="center" wrapText="1"/>
      <protection locked="0"/>
    </xf>
    <xf numFmtId="0" fontId="27" fillId="0" borderId="0">
      <alignment horizontal="left" vertical="top" wrapText="1"/>
      <protection locked="0"/>
    </xf>
    <xf numFmtId="0" fontId="28" fillId="0" borderId="0">
      <alignment horizontal="center" vertical="center" wrapText="1"/>
      <protection locked="0"/>
    </xf>
    <xf numFmtId="0" fontId="29" fillId="0" borderId="0">
      <alignment horizontal="left" vertical="top" wrapText="1"/>
      <protection locked="0"/>
    </xf>
    <xf numFmtId="4" fontId="30" fillId="0" borderId="1">
      <alignment horizontal="right" vertical="center" wrapText="1"/>
      <protection locked="0"/>
    </xf>
    <xf numFmtId="0" fontId="31" fillId="0" borderId="1">
      <alignment horizontal="left" vertical="top" wrapText="1"/>
      <protection locked="0"/>
    </xf>
    <xf numFmtId="0" fontId="14" fillId="0" borderId="0">
      <alignment horizontal="left" vertical="top" wrapText="1"/>
      <protection locked="0"/>
    </xf>
    <xf numFmtId="0" fontId="32" fillId="0" borderId="1">
      <alignment horizontal="left" vertical="top" wrapText="1"/>
      <protection locked="0"/>
    </xf>
    <xf numFmtId="0" fontId="13" fillId="0" borderId="0" applyNumberFormat="0" applyFill="0" applyBorder="0" applyAlignment="0" applyProtection="0">
      <alignment horizontal="left" vertical="top" wrapText="1"/>
    </xf>
    <xf numFmtId="0" fontId="15" fillId="0" borderId="0">
      <alignment horizontal="right" vertical="top" wrapText="1"/>
      <protection locked="0"/>
    </xf>
    <xf numFmtId="0" fontId="16" fillId="0" borderId="0">
      <alignment horizontal="center" vertical="top" wrapText="1"/>
      <protection locked="0"/>
    </xf>
    <xf numFmtId="0" fontId="17" fillId="0" borderId="0">
      <alignment horizontal="center" vertical="center" wrapText="1"/>
      <protection locked="0"/>
    </xf>
    <xf numFmtId="0" fontId="18" fillId="0" borderId="1">
      <alignment horizontal="center" vertical="center" wrapText="1"/>
      <protection locked="0"/>
    </xf>
    <xf numFmtId="0" fontId="19" fillId="0" borderId="1">
      <alignment horizontal="center" vertical="center" wrapText="1"/>
      <protection locked="0"/>
    </xf>
    <xf numFmtId="0" fontId="20" fillId="0" borderId="1">
      <alignment horizontal="center" vertical="top" wrapText="1"/>
      <protection locked="0"/>
    </xf>
    <xf numFmtId="0" fontId="21" fillId="0" borderId="1">
      <alignment horizontal="left" vertical="center" wrapText="1"/>
      <protection locked="0"/>
    </xf>
  </cellStyleXfs>
  <cellXfs count="5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4" fillId="0" borderId="3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3" xfId="0" applyFont="1" applyBorder="1" applyAlignment="1" applyProtection="1">
      <alignment horizontal="right"/>
      <protection locked="0"/>
    </xf>
    <xf numFmtId="0" fontId="4" fillId="0" borderId="3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/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9" xfId="0" applyFont="1" applyFill="1" applyBorder="1" applyAlignment="1">
      <alignment vertical="top" wrapText="1"/>
    </xf>
    <xf numFmtId="0" fontId="4" fillId="3" borderId="19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4" fillId="2" borderId="3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3" xfId="0" applyFont="1" applyFill="1" applyBorder="1" applyAlignment="1" applyProtection="1">
      <alignment vertical="top" wrapText="1"/>
      <protection locked="0"/>
    </xf>
    <xf numFmtId="0" fontId="4" fillId="2" borderId="3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0" borderId="3" xfId="0" applyFont="1" applyBorder="1"/>
    <xf numFmtId="0" fontId="1" fillId="0" borderId="3" xfId="0" applyFont="1" applyBorder="1"/>
    <xf numFmtId="0" fontId="4" fillId="2" borderId="3" xfId="0" applyFont="1" applyFill="1" applyBorder="1" applyAlignment="1" applyProtection="1">
      <alignment horizontal="left" wrapText="1"/>
      <protection locked="0"/>
    </xf>
    <xf numFmtId="0" fontId="8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1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J147" sqref="J14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41</v>
      </c>
      <c r="D1" s="58"/>
      <c r="E1" s="58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customHeigh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117</v>
      </c>
      <c r="F14" s="43" t="s">
        <v>45</v>
      </c>
      <c r="G14" s="43">
        <v>1.49</v>
      </c>
      <c r="H14" s="43">
        <v>5.1100000000000003</v>
      </c>
      <c r="I14" s="43">
        <v>10.5</v>
      </c>
      <c r="J14" s="43">
        <v>94.66</v>
      </c>
      <c r="K14" s="44">
        <v>32</v>
      </c>
      <c r="L14" s="43">
        <v>6.71</v>
      </c>
    </row>
    <row r="15" spans="1:12" ht="26.4" x14ac:dyDescent="0.3">
      <c r="A15" s="23"/>
      <c r="B15" s="15"/>
      <c r="C15" s="11"/>
      <c r="D15" s="7" t="s">
        <v>27</v>
      </c>
      <c r="E15" s="42" t="s">
        <v>118</v>
      </c>
      <c r="F15" s="43" t="s">
        <v>47</v>
      </c>
      <c r="G15" s="43">
        <v>4.42</v>
      </c>
      <c r="H15" s="43">
        <v>6.54</v>
      </c>
      <c r="I15" s="43">
        <v>6.54</v>
      </c>
      <c r="J15" s="43">
        <v>103.35</v>
      </c>
      <c r="K15" s="44">
        <v>66</v>
      </c>
      <c r="L15" s="43">
        <v>15.01</v>
      </c>
    </row>
    <row r="16" spans="1:12" ht="14.4" x14ac:dyDescent="0.3">
      <c r="A16" s="23"/>
      <c r="B16" s="15"/>
      <c r="C16" s="11"/>
      <c r="D16" s="7" t="s">
        <v>28</v>
      </c>
      <c r="E16" s="42" t="s">
        <v>85</v>
      </c>
      <c r="F16" s="43" t="s">
        <v>54</v>
      </c>
      <c r="G16" s="43">
        <v>11.7</v>
      </c>
      <c r="H16" s="43">
        <v>9.4</v>
      </c>
      <c r="I16" s="43">
        <v>4.3</v>
      </c>
      <c r="J16" s="43">
        <v>185.2</v>
      </c>
      <c r="K16" s="44" t="s">
        <v>89</v>
      </c>
      <c r="L16" s="43">
        <v>35.97</v>
      </c>
    </row>
    <row r="17" spans="1:12" ht="14.4" x14ac:dyDescent="0.3">
      <c r="A17" s="23"/>
      <c r="B17" s="15"/>
      <c r="C17" s="11"/>
      <c r="D17" s="7" t="s">
        <v>29</v>
      </c>
      <c r="E17" s="42" t="s">
        <v>86</v>
      </c>
      <c r="F17" s="43" t="s">
        <v>71</v>
      </c>
      <c r="G17" s="43">
        <v>2.2999999999999998</v>
      </c>
      <c r="H17" s="43">
        <v>3.9</v>
      </c>
      <c r="I17" s="43">
        <v>35.1</v>
      </c>
      <c r="J17" s="43">
        <v>142.6</v>
      </c>
      <c r="K17" s="44" t="s">
        <v>90</v>
      </c>
      <c r="L17" s="43">
        <v>7.37</v>
      </c>
    </row>
    <row r="18" spans="1:12" ht="14.4" x14ac:dyDescent="0.3">
      <c r="A18" s="23"/>
      <c r="B18" s="15"/>
      <c r="C18" s="11"/>
      <c r="D18" s="7" t="s">
        <v>52</v>
      </c>
      <c r="E18" s="42" t="s">
        <v>87</v>
      </c>
      <c r="F18" s="43" t="s">
        <v>57</v>
      </c>
      <c r="G18" s="43">
        <v>0.9</v>
      </c>
      <c r="H18" s="43">
        <v>2</v>
      </c>
      <c r="I18" s="43">
        <v>4.2</v>
      </c>
      <c r="J18" s="43">
        <v>35.200000000000003</v>
      </c>
      <c r="K18" s="44" t="s">
        <v>91</v>
      </c>
      <c r="L18" s="43">
        <v>3.37</v>
      </c>
    </row>
    <row r="19" spans="1:12" ht="14.4" x14ac:dyDescent="0.3">
      <c r="A19" s="23"/>
      <c r="B19" s="15"/>
      <c r="C19" s="11"/>
      <c r="D19" s="7" t="s">
        <v>22</v>
      </c>
      <c r="E19" s="42" t="s">
        <v>104</v>
      </c>
      <c r="F19" s="43" t="s">
        <v>47</v>
      </c>
      <c r="G19" s="43">
        <v>0</v>
      </c>
      <c r="H19" s="43">
        <v>0</v>
      </c>
      <c r="I19" s="43">
        <v>32.5</v>
      </c>
      <c r="J19" s="43">
        <v>39.799999999999997</v>
      </c>
      <c r="K19" s="44" t="s">
        <v>105</v>
      </c>
      <c r="L19" s="43">
        <v>11.14</v>
      </c>
    </row>
    <row r="20" spans="1:12" ht="14.4" x14ac:dyDescent="0.3">
      <c r="A20" s="23"/>
      <c r="B20" s="15"/>
      <c r="C20" s="11"/>
      <c r="D20" s="7" t="s">
        <v>32</v>
      </c>
      <c r="E20" s="42" t="s">
        <v>44</v>
      </c>
      <c r="F20" s="43" t="s">
        <v>48</v>
      </c>
      <c r="G20" s="43">
        <v>7.6</v>
      </c>
      <c r="H20" s="43">
        <v>0.8</v>
      </c>
      <c r="I20" s="43">
        <v>49.2</v>
      </c>
      <c r="J20" s="43">
        <v>233</v>
      </c>
      <c r="K20" s="44"/>
      <c r="L20" s="43">
        <v>3.47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28.409999999999997</v>
      </c>
      <c r="H23" s="19">
        <f>SUM(H14:H22)</f>
        <v>27.75</v>
      </c>
      <c r="I23" s="19">
        <f>SUM(I14:I22)</f>
        <v>142.34</v>
      </c>
      <c r="J23" s="19">
        <f>SUM(J14:J22)</f>
        <v>833.81</v>
      </c>
      <c r="K23" s="25"/>
      <c r="L23" s="19"/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>G13+G23</f>
        <v>28.409999999999997</v>
      </c>
      <c r="H24" s="32">
        <f>H13+H23</f>
        <v>27.75</v>
      </c>
      <c r="I24" s="32">
        <f>I13+I23</f>
        <v>142.34</v>
      </c>
      <c r="J24" s="32">
        <f>J13+J23</f>
        <v>833.81</v>
      </c>
      <c r="K24" s="32"/>
      <c r="L24" s="32">
        <v>103.14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98</v>
      </c>
      <c r="F33" s="43" t="s">
        <v>45</v>
      </c>
      <c r="G33" s="43">
        <v>1.2</v>
      </c>
      <c r="H33" s="43">
        <v>9.8000000000000007</v>
      </c>
      <c r="I33" s="43">
        <v>6.4</v>
      </c>
      <c r="J33" s="43">
        <v>118.8</v>
      </c>
      <c r="K33" s="44" t="s">
        <v>100</v>
      </c>
      <c r="L33" s="43">
        <v>5.92</v>
      </c>
    </row>
    <row r="34" spans="1:12" ht="14.4" x14ac:dyDescent="0.3">
      <c r="A34" s="14"/>
      <c r="B34" s="15"/>
      <c r="C34" s="11"/>
      <c r="D34" s="7" t="s">
        <v>27</v>
      </c>
      <c r="E34" s="42" t="s">
        <v>115</v>
      </c>
      <c r="F34" s="43" t="s">
        <v>47</v>
      </c>
      <c r="G34" s="43">
        <v>5.6</v>
      </c>
      <c r="H34" s="43">
        <v>6</v>
      </c>
      <c r="I34" s="43">
        <v>12.6</v>
      </c>
      <c r="J34" s="43">
        <v>126.8</v>
      </c>
      <c r="K34" s="44" t="s">
        <v>88</v>
      </c>
      <c r="L34" s="43">
        <v>15.39</v>
      </c>
    </row>
    <row r="35" spans="1:12" ht="14.4" x14ac:dyDescent="0.3">
      <c r="A35" s="14"/>
      <c r="B35" s="15"/>
      <c r="C35" s="11"/>
      <c r="D35" s="7" t="s">
        <v>28</v>
      </c>
      <c r="E35" s="42" t="s">
        <v>69</v>
      </c>
      <c r="F35" s="43" t="s">
        <v>54</v>
      </c>
      <c r="G35" s="43">
        <v>18.3</v>
      </c>
      <c r="H35" s="43">
        <v>15.3</v>
      </c>
      <c r="I35" s="43">
        <v>12.4</v>
      </c>
      <c r="J35" s="43">
        <v>185.2</v>
      </c>
      <c r="K35" s="44" t="s">
        <v>73</v>
      </c>
      <c r="L35" s="43">
        <v>40.92</v>
      </c>
    </row>
    <row r="36" spans="1:12" ht="14.4" x14ac:dyDescent="0.3">
      <c r="A36" s="14"/>
      <c r="B36" s="15"/>
      <c r="C36" s="11"/>
      <c r="D36" s="7" t="s">
        <v>29</v>
      </c>
      <c r="E36" s="42" t="s">
        <v>70</v>
      </c>
      <c r="F36" s="43" t="s">
        <v>71</v>
      </c>
      <c r="G36" s="43">
        <v>3.2</v>
      </c>
      <c r="H36" s="43">
        <v>4.2</v>
      </c>
      <c r="I36" s="43">
        <v>34.700000000000003</v>
      </c>
      <c r="J36" s="43">
        <v>193.5</v>
      </c>
      <c r="K36" s="44" t="s">
        <v>74</v>
      </c>
      <c r="L36" s="43">
        <v>8.27</v>
      </c>
    </row>
    <row r="37" spans="1:12" ht="14.4" x14ac:dyDescent="0.3">
      <c r="A37" s="14"/>
      <c r="B37" s="15"/>
      <c r="C37" s="11"/>
      <c r="D37" s="7" t="s">
        <v>52</v>
      </c>
      <c r="E37" s="42" t="s">
        <v>63</v>
      </c>
      <c r="F37" s="43" t="s">
        <v>57</v>
      </c>
      <c r="G37" s="43">
        <v>0.2</v>
      </c>
      <c r="H37" s="43">
        <v>1.1000000000000001</v>
      </c>
      <c r="I37" s="43">
        <v>2.5</v>
      </c>
      <c r="J37" s="43">
        <v>14.3</v>
      </c>
      <c r="K37" s="44" t="s">
        <v>66</v>
      </c>
      <c r="L37" s="43">
        <v>3.65</v>
      </c>
    </row>
    <row r="38" spans="1:12" ht="14.4" x14ac:dyDescent="0.3">
      <c r="A38" s="14"/>
      <c r="B38" s="15"/>
      <c r="C38" s="11"/>
      <c r="D38" s="7" t="s">
        <v>30</v>
      </c>
      <c r="E38" s="42" t="s">
        <v>43</v>
      </c>
      <c r="F38" s="43" t="s">
        <v>47</v>
      </c>
      <c r="G38" s="43">
        <v>0</v>
      </c>
      <c r="H38" s="43">
        <v>0</v>
      </c>
      <c r="I38" s="43">
        <v>24.6</v>
      </c>
      <c r="J38" s="43">
        <v>88.4</v>
      </c>
      <c r="K38" s="44" t="s">
        <v>50</v>
      </c>
      <c r="L38" s="43">
        <v>13.36</v>
      </c>
    </row>
    <row r="39" spans="1:12" ht="14.4" x14ac:dyDescent="0.3">
      <c r="A39" s="14"/>
      <c r="B39" s="15"/>
      <c r="C39" s="11"/>
      <c r="D39" s="7" t="s">
        <v>31</v>
      </c>
      <c r="E39" s="42" t="s">
        <v>44</v>
      </c>
      <c r="F39" s="43" t="s">
        <v>48</v>
      </c>
      <c r="G39" s="43">
        <v>7.6</v>
      </c>
      <c r="H39" s="43">
        <v>0.8</v>
      </c>
      <c r="I39" s="43">
        <v>49.2</v>
      </c>
      <c r="J39" s="43">
        <v>233</v>
      </c>
      <c r="K39" s="44"/>
      <c r="L39" s="43">
        <v>3.47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36.1</v>
      </c>
      <c r="H42" s="19">
        <f>SUM(H33:H41)</f>
        <v>37.200000000000003</v>
      </c>
      <c r="I42" s="19">
        <f>SUM(I33:I41)</f>
        <v>142.39999999999998</v>
      </c>
      <c r="J42" s="19">
        <f>SUM(J33:J41)</f>
        <v>959.99999999999989</v>
      </c>
      <c r="K42" s="25"/>
      <c r="L42" s="19">
        <f>SUM(L33:L41)</f>
        <v>90.98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>G32+G42</f>
        <v>36.1</v>
      </c>
      <c r="H43" s="32">
        <f>H32+H42</f>
        <v>37.200000000000003</v>
      </c>
      <c r="I43" s="32">
        <f>I32+I42</f>
        <v>142.39999999999998</v>
      </c>
      <c r="J43" s="32">
        <f>J32+J42</f>
        <v>959.99999999999989</v>
      </c>
      <c r="K43" s="32"/>
      <c r="L43" s="32">
        <f>L32+L42</f>
        <v>90.98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v>3</v>
      </c>
      <c r="C52" s="10" t="s">
        <v>25</v>
      </c>
      <c r="D52" s="7" t="s">
        <v>26</v>
      </c>
      <c r="E52" s="42" t="s">
        <v>75</v>
      </c>
      <c r="F52" s="43" t="s">
        <v>45</v>
      </c>
      <c r="G52" s="43">
        <v>0.76</v>
      </c>
      <c r="H52" s="43">
        <v>5.23</v>
      </c>
      <c r="I52" s="43">
        <v>5.5</v>
      </c>
      <c r="J52" s="43">
        <v>61.42</v>
      </c>
      <c r="K52" s="44">
        <v>18</v>
      </c>
      <c r="L52" s="43">
        <v>20.14</v>
      </c>
    </row>
    <row r="53" spans="1:12" ht="14.4" x14ac:dyDescent="0.3">
      <c r="A53" s="23"/>
      <c r="B53" s="15"/>
      <c r="C53" s="11"/>
      <c r="D53" s="7" t="s">
        <v>27</v>
      </c>
      <c r="E53" s="42" t="s">
        <v>126</v>
      </c>
      <c r="F53" s="43" t="s">
        <v>47</v>
      </c>
      <c r="G53" s="43">
        <v>4.7</v>
      </c>
      <c r="H53" s="43">
        <v>7.5</v>
      </c>
      <c r="I53" s="43">
        <v>12.7</v>
      </c>
      <c r="J53" s="43">
        <v>137.30000000000001</v>
      </c>
      <c r="K53" s="44" t="s">
        <v>58</v>
      </c>
      <c r="L53" s="43">
        <v>18.22</v>
      </c>
    </row>
    <row r="54" spans="1:12" ht="14.4" x14ac:dyDescent="0.3">
      <c r="A54" s="23"/>
      <c r="B54" s="15"/>
      <c r="C54" s="11"/>
      <c r="D54" s="7" t="s">
        <v>28</v>
      </c>
      <c r="E54" s="42" t="s">
        <v>116</v>
      </c>
      <c r="F54" s="43" t="s">
        <v>54</v>
      </c>
      <c r="G54" s="43">
        <v>14.42</v>
      </c>
      <c r="H54" s="43">
        <v>14.38</v>
      </c>
      <c r="I54" s="43">
        <v>2.76</v>
      </c>
      <c r="J54" s="43">
        <v>198.23</v>
      </c>
      <c r="K54" s="44">
        <v>191</v>
      </c>
      <c r="L54" s="43">
        <v>68.92</v>
      </c>
    </row>
    <row r="55" spans="1:12" ht="14.4" x14ac:dyDescent="0.3">
      <c r="A55" s="23"/>
      <c r="B55" s="15"/>
      <c r="C55" s="11"/>
      <c r="D55" s="7" t="s">
        <v>29</v>
      </c>
      <c r="E55" s="42" t="s">
        <v>55</v>
      </c>
      <c r="F55" s="43" t="s">
        <v>46</v>
      </c>
      <c r="G55" s="43">
        <v>2.1</v>
      </c>
      <c r="H55" s="43">
        <v>5.3</v>
      </c>
      <c r="I55" s="43">
        <v>25.4</v>
      </c>
      <c r="J55" s="43">
        <v>175.3</v>
      </c>
      <c r="K55" s="44" t="s">
        <v>59</v>
      </c>
      <c r="L55" s="43">
        <v>13.38</v>
      </c>
    </row>
    <row r="56" spans="1:12" ht="14.4" x14ac:dyDescent="0.3">
      <c r="A56" s="23"/>
      <c r="B56" s="15"/>
      <c r="C56" s="11"/>
      <c r="D56" s="7" t="s">
        <v>22</v>
      </c>
      <c r="E56" s="42" t="s">
        <v>119</v>
      </c>
      <c r="F56" s="43" t="s">
        <v>47</v>
      </c>
      <c r="G56" s="43">
        <v>0</v>
      </c>
      <c r="H56" s="43">
        <v>0</v>
      </c>
      <c r="I56" s="43">
        <v>24.6</v>
      </c>
      <c r="J56" s="43">
        <v>88.4</v>
      </c>
      <c r="K56" s="44">
        <v>283</v>
      </c>
      <c r="L56" s="43">
        <v>12.41</v>
      </c>
    </row>
    <row r="57" spans="1:12" ht="14.4" x14ac:dyDescent="0.3">
      <c r="A57" s="23"/>
      <c r="B57" s="15"/>
      <c r="C57" s="11"/>
      <c r="D57" s="7" t="s">
        <v>32</v>
      </c>
      <c r="E57" s="42" t="s">
        <v>44</v>
      </c>
      <c r="F57" s="43" t="s">
        <v>48</v>
      </c>
      <c r="G57" s="43">
        <v>7.6</v>
      </c>
      <c r="H57" s="43">
        <v>0.8</v>
      </c>
      <c r="I57" s="43">
        <v>49.2</v>
      </c>
      <c r="J57" s="43">
        <v>233</v>
      </c>
      <c r="K57" s="44" t="s">
        <v>51</v>
      </c>
      <c r="L57" s="43">
        <v>3.47</v>
      </c>
    </row>
    <row r="58" spans="1:12" ht="14.4" x14ac:dyDescent="0.3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4"/>
      <c r="B60" s="17"/>
      <c r="C60" s="8"/>
      <c r="D60" s="18" t="s">
        <v>33</v>
      </c>
      <c r="E60" s="9"/>
      <c r="F60" s="19">
        <f>SUM(F52:F59)</f>
        <v>0</v>
      </c>
      <c r="G60" s="19">
        <f>SUM(G52:G59)</f>
        <v>29.58</v>
      </c>
      <c r="H60" s="19">
        <f>SUM(H52:H59)</f>
        <v>33.209999999999994</v>
      </c>
      <c r="I60" s="19">
        <f>SUM(I52:I59)</f>
        <v>120.16000000000001</v>
      </c>
      <c r="J60" s="19">
        <f>SUM(J52:J59)</f>
        <v>893.65</v>
      </c>
      <c r="K60" s="25"/>
      <c r="L60" s="19">
        <f>SUM(L52:L59)</f>
        <v>136.54</v>
      </c>
    </row>
    <row r="61" spans="1:12" ht="15.75" customHeight="1" x14ac:dyDescent="0.25">
      <c r="A61" s="29">
        <f>A44</f>
        <v>1</v>
      </c>
      <c r="B61" s="30">
        <f>B44</f>
        <v>3</v>
      </c>
      <c r="C61" s="54" t="s">
        <v>4</v>
      </c>
      <c r="D61" s="55"/>
      <c r="E61" s="31"/>
      <c r="F61" s="32">
        <f>F51+F60</f>
        <v>0</v>
      </c>
      <c r="G61" s="32">
        <f>G51+G60</f>
        <v>29.58</v>
      </c>
      <c r="H61" s="32">
        <f>H51+H60</f>
        <v>33.209999999999994</v>
      </c>
      <c r="I61" s="32">
        <f>I51+I60</f>
        <v>120.16000000000001</v>
      </c>
      <c r="J61" s="32">
        <f>J51+J60</f>
        <v>893.65</v>
      </c>
      <c r="K61" s="32"/>
      <c r="L61" s="32">
        <f>L51+L60</f>
        <v>136.54</v>
      </c>
    </row>
    <row r="62" spans="1:12" ht="14.4" x14ac:dyDescent="0.3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4.4" x14ac:dyDescent="0.3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>SUM(G62:G68)</f>
        <v>0</v>
      </c>
      <c r="H69" s="19">
        <f>SUM(H62:H68)</f>
        <v>0</v>
      </c>
      <c r="I69" s="19">
        <f>SUM(I62:I68)</f>
        <v>0</v>
      </c>
      <c r="J69" s="19">
        <f>SUM(J62:J68)</f>
        <v>0</v>
      </c>
      <c r="K69" s="25"/>
      <c r="L69" s="19">
        <f>SUM(L62:L68)</f>
        <v>0</v>
      </c>
    </row>
    <row r="70" spans="1:12" ht="14.4" x14ac:dyDescent="0.3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 t="s">
        <v>92</v>
      </c>
      <c r="F70" s="43" t="s">
        <v>45</v>
      </c>
      <c r="G70" s="43">
        <v>1.3</v>
      </c>
      <c r="H70" s="43">
        <v>0.3</v>
      </c>
      <c r="I70" s="43">
        <v>5.9</v>
      </c>
      <c r="J70" s="43">
        <v>54.2</v>
      </c>
      <c r="K70" s="44">
        <v>246</v>
      </c>
      <c r="L70" s="43">
        <v>11.46</v>
      </c>
    </row>
    <row r="71" spans="1:12" ht="26.4" x14ac:dyDescent="0.3">
      <c r="A71" s="23"/>
      <c r="B71" s="15"/>
      <c r="C71" s="11"/>
      <c r="D71" s="7" t="s">
        <v>27</v>
      </c>
      <c r="E71" s="42" t="s">
        <v>61</v>
      </c>
      <c r="F71" s="43" t="s">
        <v>47</v>
      </c>
      <c r="G71" s="43">
        <v>3.7</v>
      </c>
      <c r="H71" s="43">
        <v>6.2</v>
      </c>
      <c r="I71" s="43">
        <v>36.799999999999997</v>
      </c>
      <c r="J71" s="43">
        <v>153.6</v>
      </c>
      <c r="K71" s="44" t="s">
        <v>64</v>
      </c>
      <c r="L71" s="43">
        <v>12.48</v>
      </c>
    </row>
    <row r="72" spans="1:12" ht="14.4" x14ac:dyDescent="0.3">
      <c r="A72" s="23"/>
      <c r="B72" s="15"/>
      <c r="C72" s="11"/>
      <c r="D72" s="7" t="s">
        <v>28</v>
      </c>
      <c r="E72" s="42" t="s">
        <v>62</v>
      </c>
      <c r="F72" s="43" t="s">
        <v>47</v>
      </c>
      <c r="G72" s="43">
        <v>20</v>
      </c>
      <c r="H72" s="43">
        <v>20.3</v>
      </c>
      <c r="I72" s="43">
        <v>33.799999999999997</v>
      </c>
      <c r="J72" s="43">
        <v>294.8</v>
      </c>
      <c r="K72" s="44" t="s">
        <v>65</v>
      </c>
      <c r="L72" s="43">
        <v>55.43</v>
      </c>
    </row>
    <row r="73" spans="1:12" ht="14.4" x14ac:dyDescent="0.3">
      <c r="A73" s="23"/>
      <c r="B73" s="15"/>
      <c r="C73" s="11"/>
      <c r="D73" s="7" t="s">
        <v>52</v>
      </c>
      <c r="E73" s="42" t="s">
        <v>63</v>
      </c>
      <c r="F73" s="43" t="s">
        <v>57</v>
      </c>
      <c r="G73" s="43">
        <v>0.2</v>
      </c>
      <c r="H73" s="43">
        <v>1.8</v>
      </c>
      <c r="I73" s="43">
        <v>4.3</v>
      </c>
      <c r="J73" s="43">
        <v>32.200000000000003</v>
      </c>
      <c r="K73" s="44" t="s">
        <v>66</v>
      </c>
      <c r="L73" s="43">
        <v>2.19</v>
      </c>
    </row>
    <row r="74" spans="1:12" ht="14.4" x14ac:dyDescent="0.3">
      <c r="A74" s="23"/>
      <c r="B74" s="15"/>
      <c r="C74" s="11"/>
      <c r="D74" s="7" t="s">
        <v>22</v>
      </c>
      <c r="E74" s="42" t="s">
        <v>119</v>
      </c>
      <c r="F74" s="43" t="s">
        <v>47</v>
      </c>
      <c r="G74" s="43">
        <v>0</v>
      </c>
      <c r="H74" s="43">
        <v>0</v>
      </c>
      <c r="I74" s="43">
        <v>24.6</v>
      </c>
      <c r="J74" s="43">
        <v>88.36</v>
      </c>
      <c r="K74" s="44">
        <v>283</v>
      </c>
      <c r="L74" s="43">
        <v>13.36</v>
      </c>
    </row>
    <row r="75" spans="1:12" ht="14.4" x14ac:dyDescent="0.3">
      <c r="A75" s="23"/>
      <c r="B75" s="15"/>
      <c r="C75" s="11"/>
      <c r="D75" s="7" t="s">
        <v>31</v>
      </c>
      <c r="E75" s="42" t="s">
        <v>44</v>
      </c>
      <c r="F75" s="43" t="s">
        <v>48</v>
      </c>
      <c r="G75" s="43">
        <v>7.6</v>
      </c>
      <c r="H75" s="43">
        <v>0.8</v>
      </c>
      <c r="I75" s="43">
        <v>49.2</v>
      </c>
      <c r="J75" s="43">
        <v>233</v>
      </c>
      <c r="K75" s="44"/>
      <c r="L75" s="43">
        <v>3.47</v>
      </c>
    </row>
    <row r="76" spans="1:12" ht="14.4" x14ac:dyDescent="0.3">
      <c r="A76" s="23"/>
      <c r="B76" s="15"/>
      <c r="C76" s="11"/>
      <c r="D76" s="7"/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>SUM(G70:G78)</f>
        <v>32.799999999999997</v>
      </c>
      <c r="H79" s="19">
        <f>SUM(H70:H78)</f>
        <v>29.400000000000002</v>
      </c>
      <c r="I79" s="19">
        <f>SUM(I70:I78)</f>
        <v>154.60000000000002</v>
      </c>
      <c r="J79" s="19">
        <f>SUM(J70:J78)</f>
        <v>856.16000000000008</v>
      </c>
      <c r="K79" s="25"/>
      <c r="L79" s="19">
        <f>SUM(L70:L78)</f>
        <v>98.39</v>
      </c>
    </row>
    <row r="80" spans="1:12" ht="15.75" customHeight="1" x14ac:dyDescent="0.25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>G69+G79</f>
        <v>32.799999999999997</v>
      </c>
      <c r="H80" s="32">
        <f>H69+H79</f>
        <v>29.400000000000002</v>
      </c>
      <c r="I80" s="32">
        <f>I69+I79</f>
        <v>154.60000000000002</v>
      </c>
      <c r="J80" s="32">
        <f>J69+J79</f>
        <v>856.16000000000008</v>
      </c>
      <c r="K80" s="32"/>
      <c r="L80" s="32">
        <f>L69+L79</f>
        <v>98.39</v>
      </c>
    </row>
    <row r="81" spans="1:12" ht="14.4" x14ac:dyDescent="0.3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4.4" x14ac:dyDescent="0.3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>SUM(G81:G87)</f>
        <v>0</v>
      </c>
      <c r="H88" s="19">
        <f>SUM(H81:H87)</f>
        <v>0</v>
      </c>
      <c r="I88" s="19">
        <f>SUM(I81:I87)</f>
        <v>0</v>
      </c>
      <c r="J88" s="19">
        <f>SUM(J81:J87)</f>
        <v>0</v>
      </c>
      <c r="K88" s="25"/>
      <c r="L88" s="19">
        <f>SUM(L81:L87)</f>
        <v>0</v>
      </c>
    </row>
    <row r="89" spans="1:12" ht="14.4" x14ac:dyDescent="0.3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 t="s">
        <v>67</v>
      </c>
      <c r="F89" s="43" t="s">
        <v>45</v>
      </c>
      <c r="G89" s="43">
        <v>2.9</v>
      </c>
      <c r="H89" s="43">
        <v>11</v>
      </c>
      <c r="I89" s="43">
        <v>9.8000000000000007</v>
      </c>
      <c r="J89" s="43">
        <v>171.9</v>
      </c>
      <c r="K89" s="44" t="s">
        <v>107</v>
      </c>
      <c r="L89" s="43">
        <v>10.63</v>
      </c>
    </row>
    <row r="90" spans="1:12" ht="26.4" x14ac:dyDescent="0.3">
      <c r="A90" s="23"/>
      <c r="B90" s="15"/>
      <c r="C90" s="11"/>
      <c r="D90" s="7" t="s">
        <v>27</v>
      </c>
      <c r="E90" s="42" t="s">
        <v>106</v>
      </c>
      <c r="F90" s="43" t="s">
        <v>47</v>
      </c>
      <c r="G90" s="43">
        <v>2.8</v>
      </c>
      <c r="H90" s="43">
        <v>3.8</v>
      </c>
      <c r="I90" s="43">
        <v>12.5</v>
      </c>
      <c r="J90" s="43">
        <v>128.5</v>
      </c>
      <c r="K90" s="44" t="s">
        <v>95</v>
      </c>
      <c r="L90" s="43">
        <v>17.489999999999998</v>
      </c>
    </row>
    <row r="91" spans="1:12" ht="14.4" x14ac:dyDescent="0.3">
      <c r="A91" s="23"/>
      <c r="B91" s="15"/>
      <c r="C91" s="11"/>
      <c r="D91" s="7" t="s">
        <v>28</v>
      </c>
      <c r="E91" s="42" t="s">
        <v>93</v>
      </c>
      <c r="F91" s="43" t="s">
        <v>54</v>
      </c>
      <c r="G91" s="43">
        <v>17</v>
      </c>
      <c r="H91" s="43">
        <v>11.1</v>
      </c>
      <c r="I91" s="43">
        <v>14</v>
      </c>
      <c r="J91" s="43">
        <v>223.9</v>
      </c>
      <c r="K91" s="44" t="s">
        <v>96</v>
      </c>
      <c r="L91" s="43">
        <v>46.33</v>
      </c>
    </row>
    <row r="92" spans="1:12" ht="14.4" x14ac:dyDescent="0.3">
      <c r="A92" s="23"/>
      <c r="B92" s="15"/>
      <c r="C92" s="11"/>
      <c r="D92" s="52" t="s">
        <v>29</v>
      </c>
      <c r="E92" s="42" t="s">
        <v>94</v>
      </c>
      <c r="F92" s="43" t="s">
        <v>71</v>
      </c>
      <c r="G92" s="43">
        <v>1.2</v>
      </c>
      <c r="H92" s="43">
        <v>4.2</v>
      </c>
      <c r="I92" s="43">
        <v>4.2</v>
      </c>
      <c r="J92" s="43">
        <v>75.2</v>
      </c>
      <c r="K92" s="44" t="s">
        <v>97</v>
      </c>
      <c r="L92" s="43">
        <v>9.3699999999999992</v>
      </c>
    </row>
    <row r="93" spans="1:12" ht="14.4" x14ac:dyDescent="0.3">
      <c r="A93" s="23"/>
      <c r="B93" s="15"/>
      <c r="C93" s="11"/>
      <c r="D93" s="52" t="s">
        <v>52</v>
      </c>
      <c r="E93" s="42" t="s">
        <v>63</v>
      </c>
      <c r="F93" s="43" t="s">
        <v>57</v>
      </c>
      <c r="G93" s="43">
        <v>0.3</v>
      </c>
      <c r="H93" s="43">
        <v>1.9</v>
      </c>
      <c r="I93" s="43">
        <v>4.0999999999999996</v>
      </c>
      <c r="J93" s="43">
        <v>21.3</v>
      </c>
      <c r="K93" s="44" t="s">
        <v>66</v>
      </c>
      <c r="L93" s="43">
        <v>2.19</v>
      </c>
    </row>
    <row r="94" spans="1:12" ht="14.4" x14ac:dyDescent="0.3">
      <c r="A94" s="23"/>
      <c r="B94" s="15"/>
      <c r="C94" s="11"/>
      <c r="D94" s="7" t="s">
        <v>22</v>
      </c>
      <c r="E94" s="42" t="s">
        <v>43</v>
      </c>
      <c r="F94" s="43" t="s">
        <v>47</v>
      </c>
      <c r="G94" s="43">
        <v>0</v>
      </c>
      <c r="H94" s="43">
        <v>0</v>
      </c>
      <c r="I94" s="43">
        <v>24.6</v>
      </c>
      <c r="J94" s="43">
        <v>113.3</v>
      </c>
      <c r="K94" s="44" t="s">
        <v>50</v>
      </c>
      <c r="L94" s="43">
        <v>13.36</v>
      </c>
    </row>
    <row r="95" spans="1:12" ht="14.4" x14ac:dyDescent="0.3">
      <c r="A95" s="23"/>
      <c r="B95" s="15"/>
      <c r="C95" s="11"/>
      <c r="D95" s="7" t="s">
        <v>112</v>
      </c>
      <c r="E95" s="42" t="s">
        <v>44</v>
      </c>
      <c r="F95" s="43" t="s">
        <v>48</v>
      </c>
      <c r="G95" s="43">
        <v>7.6</v>
      </c>
      <c r="H95" s="43">
        <v>0.8</v>
      </c>
      <c r="I95" s="43">
        <v>49.2</v>
      </c>
      <c r="J95" s="43">
        <v>233</v>
      </c>
      <c r="K95" s="44" t="s">
        <v>51</v>
      </c>
      <c r="L95" s="43">
        <v>3.47</v>
      </c>
    </row>
    <row r="96" spans="1:12" ht="14.4" x14ac:dyDescent="0.3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>SUM(G89:G97)</f>
        <v>31.799999999999997</v>
      </c>
      <c r="H98" s="19">
        <f>SUM(H89:H97)</f>
        <v>32.799999999999997</v>
      </c>
      <c r="I98" s="19">
        <f>SUM(I89:I97)</f>
        <v>118.4</v>
      </c>
      <c r="J98" s="19">
        <f>SUM(J89:J97)</f>
        <v>967.09999999999991</v>
      </c>
      <c r="K98" s="25"/>
      <c r="L98" s="19">
        <f>SUM(L89:L97)</f>
        <v>102.83999999999999</v>
      </c>
    </row>
    <row r="99" spans="1:12" ht="15.75" customHeight="1" x14ac:dyDescent="0.25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>G88+G98</f>
        <v>31.799999999999997</v>
      </c>
      <c r="H99" s="32">
        <f>H88+H98</f>
        <v>32.799999999999997</v>
      </c>
      <c r="I99" s="32">
        <f>I88+I98</f>
        <v>118.4</v>
      </c>
      <c r="J99" s="32">
        <f>J88+J98</f>
        <v>967.09999999999991</v>
      </c>
      <c r="K99" s="32"/>
      <c r="L99" s="32">
        <f>L88+L98</f>
        <v>102.83999999999999</v>
      </c>
    </row>
    <row r="100" spans="1:12" ht="14.4" x14ac:dyDescent="0.3">
      <c r="A100" s="20">
        <v>2</v>
      </c>
      <c r="B100" s="21">
        <v>1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4.4" x14ac:dyDescent="0.3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>SUM(G100:G106)</f>
        <v>0</v>
      </c>
      <c r="H107" s="19">
        <f>SUM(H100:H106)</f>
        <v>0</v>
      </c>
      <c r="I107" s="19">
        <f>SUM(I100:I106)</f>
        <v>0</v>
      </c>
      <c r="J107" s="19">
        <f>SUM(J100:J106)</f>
        <v>0</v>
      </c>
      <c r="K107" s="25"/>
      <c r="L107" s="19">
        <f>SUM(L100:L106)</f>
        <v>0</v>
      </c>
    </row>
    <row r="108" spans="1:12" ht="14.4" x14ac:dyDescent="0.3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2" t="s">
        <v>123</v>
      </c>
      <c r="F108" s="43" t="s">
        <v>45</v>
      </c>
      <c r="G108" s="43">
        <v>0.9</v>
      </c>
      <c r="H108" s="43">
        <v>4.5</v>
      </c>
      <c r="I108" s="43">
        <v>5.5</v>
      </c>
      <c r="J108" s="43">
        <v>68</v>
      </c>
      <c r="K108" s="44">
        <v>36</v>
      </c>
      <c r="L108" s="43">
        <v>9.43</v>
      </c>
    </row>
    <row r="109" spans="1:12" ht="14.4" x14ac:dyDescent="0.3">
      <c r="A109" s="23"/>
      <c r="B109" s="15"/>
      <c r="C109" s="11"/>
      <c r="D109" s="7" t="s">
        <v>27</v>
      </c>
      <c r="E109" s="42" t="s">
        <v>76</v>
      </c>
      <c r="F109" s="43" t="s">
        <v>47</v>
      </c>
      <c r="G109" s="43">
        <v>5.8</v>
      </c>
      <c r="H109" s="43">
        <v>6.6</v>
      </c>
      <c r="I109" s="43">
        <v>15.6</v>
      </c>
      <c r="J109" s="43">
        <v>144.9</v>
      </c>
      <c r="K109" s="44" t="s">
        <v>79</v>
      </c>
      <c r="L109" s="43">
        <v>18.47</v>
      </c>
    </row>
    <row r="110" spans="1:12" ht="14.4" x14ac:dyDescent="0.3">
      <c r="A110" s="23"/>
      <c r="B110" s="15"/>
      <c r="C110" s="11"/>
      <c r="D110" s="7" t="s">
        <v>28</v>
      </c>
      <c r="E110" s="42" t="s">
        <v>77</v>
      </c>
      <c r="F110" s="43" t="s">
        <v>47</v>
      </c>
      <c r="G110" s="43">
        <v>23.7</v>
      </c>
      <c r="H110" s="43">
        <v>21</v>
      </c>
      <c r="I110" s="43">
        <v>42.6</v>
      </c>
      <c r="J110" s="43">
        <v>372.9</v>
      </c>
      <c r="K110" s="44" t="s">
        <v>80</v>
      </c>
      <c r="L110" s="43">
        <v>67.569999999999993</v>
      </c>
    </row>
    <row r="111" spans="1:12" ht="14.4" x14ac:dyDescent="0.3">
      <c r="A111" s="23"/>
      <c r="B111" s="15"/>
      <c r="C111" s="11"/>
      <c r="D111" s="7" t="s">
        <v>113</v>
      </c>
      <c r="E111" s="42" t="s">
        <v>119</v>
      </c>
      <c r="F111" s="43" t="s">
        <v>47</v>
      </c>
      <c r="G111" s="43">
        <v>0</v>
      </c>
      <c r="H111" s="43">
        <v>0</v>
      </c>
      <c r="I111" s="43">
        <v>24.6</v>
      </c>
      <c r="J111" s="43">
        <v>88.36</v>
      </c>
      <c r="K111" s="44">
        <v>283</v>
      </c>
      <c r="L111" s="43">
        <v>13.36</v>
      </c>
    </row>
    <row r="112" spans="1:12" ht="14.4" x14ac:dyDescent="0.3">
      <c r="A112" s="23"/>
      <c r="B112" s="15"/>
      <c r="C112" s="11"/>
      <c r="D112" s="52" t="s">
        <v>112</v>
      </c>
      <c r="E112" s="42" t="s">
        <v>44</v>
      </c>
      <c r="F112" s="43" t="s">
        <v>48</v>
      </c>
      <c r="G112" s="43">
        <v>7.6</v>
      </c>
      <c r="H112" s="43">
        <v>0.8</v>
      </c>
      <c r="I112" s="43">
        <v>49.2</v>
      </c>
      <c r="J112" s="43">
        <v>233</v>
      </c>
      <c r="K112" s="44"/>
      <c r="L112" s="43">
        <v>3.47</v>
      </c>
    </row>
    <row r="113" spans="1:12" ht="14.4" x14ac:dyDescent="0.3">
      <c r="A113" s="23"/>
      <c r="B113" s="15"/>
      <c r="C113" s="11"/>
      <c r="D113" s="51"/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51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>SUM(G108:G116)</f>
        <v>38</v>
      </c>
      <c r="H117" s="19">
        <f>SUM(H108:H116)</f>
        <v>32.9</v>
      </c>
      <c r="I117" s="19">
        <f>SUM(I108:I116)</f>
        <v>137.5</v>
      </c>
      <c r="J117" s="19">
        <f>SUM(J108:J116)</f>
        <v>907.16</v>
      </c>
      <c r="K117" s="25"/>
      <c r="L117" s="19">
        <f>SUM(L108:L116)</f>
        <v>112.3</v>
      </c>
    </row>
    <row r="118" spans="1:12" ht="14.4" x14ac:dyDescent="0.25">
      <c r="A118" s="29">
        <f>A100</f>
        <v>2</v>
      </c>
      <c r="B118" s="30">
        <f>B100</f>
        <v>1</v>
      </c>
      <c r="C118" s="54" t="s">
        <v>4</v>
      </c>
      <c r="D118" s="55"/>
      <c r="E118" s="31"/>
      <c r="F118" s="32">
        <f>F107+F117</f>
        <v>0</v>
      </c>
      <c r="G118" s="32">
        <f>G107+G117</f>
        <v>38</v>
      </c>
      <c r="H118" s="32">
        <f>H107+H117</f>
        <v>32.9</v>
      </c>
      <c r="I118" s="32">
        <f>I107+I117</f>
        <v>137.5</v>
      </c>
      <c r="J118" s="32">
        <f>J107+J117</f>
        <v>907.16</v>
      </c>
      <c r="K118" s="32"/>
      <c r="L118" s="32">
        <f>L107+L117</f>
        <v>112.3</v>
      </c>
    </row>
    <row r="119" spans="1:12" ht="14.4" x14ac:dyDescent="0.3">
      <c r="A119" s="14">
        <v>2</v>
      </c>
      <c r="B119" s="15">
        <v>2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4.4" x14ac:dyDescent="0.3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>SUM(G119:G125)</f>
        <v>0</v>
      </c>
      <c r="H126" s="19">
        <f>SUM(H119:H125)</f>
        <v>0</v>
      </c>
      <c r="I126" s="19">
        <f>SUM(I119:I125)</f>
        <v>0</v>
      </c>
      <c r="J126" s="19">
        <f>SUM(J119:J125)</f>
        <v>0</v>
      </c>
      <c r="K126" s="25"/>
      <c r="L126" s="19">
        <f>SUM(L119:L125)</f>
        <v>0</v>
      </c>
    </row>
    <row r="127" spans="1:12" ht="14.4" x14ac:dyDescent="0.3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42" t="s">
        <v>120</v>
      </c>
      <c r="F127" s="43" t="s">
        <v>45</v>
      </c>
      <c r="G127" s="43">
        <v>1.34</v>
      </c>
      <c r="H127" s="43">
        <v>0.09</v>
      </c>
      <c r="I127" s="43">
        <v>7.85</v>
      </c>
      <c r="J127" s="43">
        <v>37.479999999999997</v>
      </c>
      <c r="K127" s="44">
        <v>27</v>
      </c>
      <c r="L127" s="43">
        <v>8.24</v>
      </c>
    </row>
    <row r="128" spans="1:12" ht="14.4" x14ac:dyDescent="0.3">
      <c r="A128" s="14"/>
      <c r="B128" s="15"/>
      <c r="C128" s="11"/>
      <c r="D128" s="7" t="s">
        <v>27</v>
      </c>
      <c r="E128" s="42" t="s">
        <v>121</v>
      </c>
      <c r="F128" s="43" t="s">
        <v>47</v>
      </c>
      <c r="G128" s="43">
        <v>7.21</v>
      </c>
      <c r="H128" s="43">
        <v>9.23</v>
      </c>
      <c r="I128" s="43">
        <v>20.62</v>
      </c>
      <c r="J128" s="43">
        <v>194.68</v>
      </c>
      <c r="K128" s="44">
        <v>59</v>
      </c>
      <c r="L128" s="43">
        <v>24.35</v>
      </c>
    </row>
    <row r="129" spans="1:12" ht="14.4" x14ac:dyDescent="0.3">
      <c r="A129" s="14"/>
      <c r="B129" s="15"/>
      <c r="C129" s="11"/>
      <c r="D129" s="7" t="s">
        <v>28</v>
      </c>
      <c r="E129" s="42" t="s">
        <v>122</v>
      </c>
      <c r="F129" s="43" t="s">
        <v>54</v>
      </c>
      <c r="G129" s="43">
        <v>22.25</v>
      </c>
      <c r="H129" s="43">
        <v>8.6999999999999993</v>
      </c>
      <c r="I129" s="43">
        <v>7.51</v>
      </c>
      <c r="J129" s="43">
        <v>197.59</v>
      </c>
      <c r="K129" s="44">
        <v>161</v>
      </c>
      <c r="L129" s="43">
        <v>56.81</v>
      </c>
    </row>
    <row r="130" spans="1:12" ht="14.4" x14ac:dyDescent="0.3">
      <c r="A130" s="14"/>
      <c r="B130" s="15"/>
      <c r="C130" s="11"/>
      <c r="D130" s="7" t="s">
        <v>29</v>
      </c>
      <c r="E130" s="42" t="s">
        <v>70</v>
      </c>
      <c r="F130" s="43" t="s">
        <v>71</v>
      </c>
      <c r="G130" s="43">
        <v>2.8</v>
      </c>
      <c r="H130" s="43">
        <v>8.1999999999999993</v>
      </c>
      <c r="I130" s="43">
        <v>20.2</v>
      </c>
      <c r="J130" s="43">
        <v>280.2</v>
      </c>
      <c r="K130" s="44" t="s">
        <v>74</v>
      </c>
      <c r="L130" s="43">
        <v>9.94</v>
      </c>
    </row>
    <row r="131" spans="1:12" ht="14.4" x14ac:dyDescent="0.3">
      <c r="A131" s="14"/>
      <c r="B131" s="15"/>
      <c r="C131" s="11"/>
      <c r="D131" s="52" t="s">
        <v>114</v>
      </c>
      <c r="E131" s="42" t="s">
        <v>102</v>
      </c>
      <c r="F131" s="43" t="s">
        <v>103</v>
      </c>
      <c r="G131" s="43">
        <v>2.5</v>
      </c>
      <c r="H131" s="43">
        <v>0.3</v>
      </c>
      <c r="I131" s="43">
        <v>16.2</v>
      </c>
      <c r="J131" s="43">
        <v>77.900000000000006</v>
      </c>
      <c r="K131" s="44" t="s">
        <v>108</v>
      </c>
      <c r="L131" s="43">
        <v>2.73</v>
      </c>
    </row>
    <row r="132" spans="1:12" ht="14.4" x14ac:dyDescent="0.3">
      <c r="A132" s="14"/>
      <c r="B132" s="15"/>
      <c r="C132" s="11"/>
      <c r="D132" s="51" t="s">
        <v>84</v>
      </c>
      <c r="E132" s="42" t="s">
        <v>43</v>
      </c>
      <c r="F132" s="43" t="s">
        <v>47</v>
      </c>
      <c r="G132" s="43">
        <v>0</v>
      </c>
      <c r="H132" s="43">
        <v>0</v>
      </c>
      <c r="I132" s="43">
        <v>24.6</v>
      </c>
      <c r="J132" s="43">
        <v>88.36</v>
      </c>
      <c r="K132" s="44" t="s">
        <v>50</v>
      </c>
      <c r="L132" s="43">
        <v>13.36</v>
      </c>
    </row>
    <row r="133" spans="1:12" ht="14.4" x14ac:dyDescent="0.3">
      <c r="A133" s="14"/>
      <c r="B133" s="15"/>
      <c r="C133" s="11"/>
      <c r="D133" s="51" t="s">
        <v>31</v>
      </c>
      <c r="E133" s="42" t="s">
        <v>44</v>
      </c>
      <c r="F133" s="43" t="s">
        <v>48</v>
      </c>
      <c r="G133" s="43">
        <v>7.6</v>
      </c>
      <c r="H133" s="43">
        <v>0.8</v>
      </c>
      <c r="I133" s="43">
        <v>49.2</v>
      </c>
      <c r="J133" s="43">
        <v>233</v>
      </c>
      <c r="K133" s="44"/>
      <c r="L133" s="43">
        <v>3.47</v>
      </c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>SUM(G127:G135)</f>
        <v>43.7</v>
      </c>
      <c r="H136" s="19">
        <f>SUM(H127:H135)</f>
        <v>27.32</v>
      </c>
      <c r="I136" s="19">
        <f>SUM(I127:I135)</f>
        <v>146.18</v>
      </c>
      <c r="J136" s="19">
        <f>SUM(J127:J135)</f>
        <v>1109.21</v>
      </c>
      <c r="K136" s="25"/>
      <c r="L136" s="19">
        <f>SUM(L127:L135)</f>
        <v>118.9</v>
      </c>
    </row>
    <row r="137" spans="1:12" ht="14.4" x14ac:dyDescent="0.25">
      <c r="A137" s="33">
        <f>A119</f>
        <v>2</v>
      </c>
      <c r="B137" s="33">
        <f>B119</f>
        <v>2</v>
      </c>
      <c r="C137" s="54" t="s">
        <v>4</v>
      </c>
      <c r="D137" s="55"/>
      <c r="E137" s="31"/>
      <c r="F137" s="32">
        <f>F126+F136</f>
        <v>0</v>
      </c>
      <c r="G137" s="32">
        <f>G126+G136</f>
        <v>43.7</v>
      </c>
      <c r="H137" s="32">
        <f>H126+H136</f>
        <v>27.32</v>
      </c>
      <c r="I137" s="32">
        <f>I126+I136</f>
        <v>146.18</v>
      </c>
      <c r="J137" s="32">
        <f>J126+J136</f>
        <v>1109.21</v>
      </c>
      <c r="K137" s="32"/>
      <c r="L137" s="32">
        <f>L126+L136</f>
        <v>118.9</v>
      </c>
    </row>
    <row r="138" spans="1:12" ht="14.4" x14ac:dyDescent="0.3">
      <c r="A138" s="20">
        <v>2</v>
      </c>
      <c r="B138" s="21">
        <v>3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4.4" x14ac:dyDescent="0.3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3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>SUM(G138:G144)</f>
        <v>0</v>
      </c>
      <c r="H145" s="19">
        <f>SUM(H138:H144)</f>
        <v>0</v>
      </c>
      <c r="I145" s="19">
        <f>SUM(I138:I144)</f>
        <v>0</v>
      </c>
      <c r="J145" s="19">
        <f>SUM(J138:J144)</f>
        <v>0</v>
      </c>
      <c r="K145" s="25"/>
      <c r="L145" s="19">
        <f>SUM(L138:L144)</f>
        <v>0</v>
      </c>
    </row>
    <row r="146" spans="1:12" ht="14.4" x14ac:dyDescent="0.3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42" t="s">
        <v>75</v>
      </c>
      <c r="F146" s="43" t="s">
        <v>45</v>
      </c>
      <c r="G146" s="43">
        <v>1.2</v>
      </c>
      <c r="H146" s="43">
        <v>5.5</v>
      </c>
      <c r="I146" s="43">
        <v>6.3</v>
      </c>
      <c r="J146" s="43">
        <v>82.3</v>
      </c>
      <c r="K146" s="44" t="s">
        <v>78</v>
      </c>
      <c r="L146" s="43">
        <v>12.85</v>
      </c>
    </row>
    <row r="147" spans="1:12" ht="14.4" x14ac:dyDescent="0.3">
      <c r="A147" s="23"/>
      <c r="B147" s="15"/>
      <c r="C147" s="11"/>
      <c r="D147" s="7" t="s">
        <v>27</v>
      </c>
      <c r="E147" s="42" t="s">
        <v>68</v>
      </c>
      <c r="F147" s="43" t="s">
        <v>47</v>
      </c>
      <c r="G147" s="43">
        <v>8.1999999999999993</v>
      </c>
      <c r="H147" s="43">
        <v>7.2</v>
      </c>
      <c r="I147" s="43">
        <v>15</v>
      </c>
      <c r="J147" s="43">
        <v>161</v>
      </c>
      <c r="K147" s="44" t="s">
        <v>72</v>
      </c>
      <c r="L147" s="43">
        <v>16.440000000000001</v>
      </c>
    </row>
    <row r="148" spans="1:12" ht="14.4" x14ac:dyDescent="0.3">
      <c r="A148" s="23"/>
      <c r="B148" s="15"/>
      <c r="C148" s="11"/>
      <c r="D148" s="7" t="s">
        <v>28</v>
      </c>
      <c r="E148" s="42" t="s">
        <v>99</v>
      </c>
      <c r="F148" s="43" t="s">
        <v>54</v>
      </c>
      <c r="G148" s="43">
        <v>18.399999999999999</v>
      </c>
      <c r="H148" s="43">
        <v>14</v>
      </c>
      <c r="I148" s="43">
        <v>1</v>
      </c>
      <c r="J148" s="43">
        <v>226.2</v>
      </c>
      <c r="K148" s="44" t="s">
        <v>101</v>
      </c>
      <c r="L148" s="43">
        <v>29.72</v>
      </c>
    </row>
    <row r="149" spans="1:12" ht="14.4" x14ac:dyDescent="0.3">
      <c r="A149" s="23"/>
      <c r="B149" s="15"/>
      <c r="C149" s="11"/>
      <c r="D149" s="7" t="s">
        <v>29</v>
      </c>
      <c r="E149" s="42" t="s">
        <v>55</v>
      </c>
      <c r="F149" s="43" t="s">
        <v>46</v>
      </c>
      <c r="G149" s="43">
        <v>1</v>
      </c>
      <c r="H149" s="43">
        <v>3.3</v>
      </c>
      <c r="I149" s="43">
        <v>18.3</v>
      </c>
      <c r="J149" s="43">
        <v>165.3</v>
      </c>
      <c r="K149" s="44" t="s">
        <v>59</v>
      </c>
      <c r="L149" s="43">
        <v>13.4</v>
      </c>
    </row>
    <row r="150" spans="1:12" ht="14.4" x14ac:dyDescent="0.3">
      <c r="A150" s="23"/>
      <c r="B150" s="15"/>
      <c r="C150" s="11"/>
      <c r="D150" s="52" t="s">
        <v>22</v>
      </c>
      <c r="E150" s="42" t="s">
        <v>104</v>
      </c>
      <c r="F150" s="43" t="s">
        <v>47</v>
      </c>
      <c r="G150" s="43">
        <v>0</v>
      </c>
      <c r="H150" s="43">
        <v>0</v>
      </c>
      <c r="I150" s="43">
        <v>32.5</v>
      </c>
      <c r="J150" s="43">
        <v>39.799999999999997</v>
      </c>
      <c r="K150" s="44" t="s">
        <v>105</v>
      </c>
      <c r="L150" s="43">
        <v>11.25</v>
      </c>
    </row>
    <row r="151" spans="1:12" ht="14.4" x14ac:dyDescent="0.3">
      <c r="A151" s="23"/>
      <c r="B151" s="15"/>
      <c r="C151" s="11"/>
      <c r="D151" s="52" t="s">
        <v>112</v>
      </c>
      <c r="E151" s="42" t="s">
        <v>44</v>
      </c>
      <c r="F151" s="43" t="s">
        <v>48</v>
      </c>
      <c r="G151" s="43">
        <v>7.6</v>
      </c>
      <c r="H151" s="43">
        <v>0.8</v>
      </c>
      <c r="I151" s="43">
        <v>49.2</v>
      </c>
      <c r="J151" s="43">
        <v>233</v>
      </c>
      <c r="K151" s="44"/>
      <c r="L151" s="43">
        <v>3.47</v>
      </c>
    </row>
    <row r="152" spans="1:12" ht="14.4" x14ac:dyDescent="0.3">
      <c r="A152" s="23"/>
      <c r="B152" s="15"/>
      <c r="C152" s="11"/>
      <c r="D152" s="51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>SUM(G146:G154)</f>
        <v>36.4</v>
      </c>
      <c r="H155" s="19">
        <f>SUM(H146:H154)</f>
        <v>30.8</v>
      </c>
      <c r="I155" s="19">
        <f>SUM(I146:I154)</f>
        <v>122.3</v>
      </c>
      <c r="J155" s="19">
        <f>SUM(J146:J154)</f>
        <v>907.59999999999991</v>
      </c>
      <c r="K155" s="25"/>
      <c r="L155" s="19">
        <f>SUM(L146:L154)</f>
        <v>87.13</v>
      </c>
    </row>
    <row r="156" spans="1:12" ht="14.4" x14ac:dyDescent="0.25">
      <c r="A156" s="29">
        <f>A138</f>
        <v>2</v>
      </c>
      <c r="B156" s="30">
        <f>B138</f>
        <v>3</v>
      </c>
      <c r="C156" s="54" t="s">
        <v>4</v>
      </c>
      <c r="D156" s="55"/>
      <c r="E156" s="31"/>
      <c r="F156" s="32">
        <f>F145+F155</f>
        <v>0</v>
      </c>
      <c r="G156" s="32">
        <f>G145+G155</f>
        <v>36.4</v>
      </c>
      <c r="H156" s="32">
        <f>H145+H155</f>
        <v>30.8</v>
      </c>
      <c r="I156" s="32">
        <f>I145+I155</f>
        <v>122.3</v>
      </c>
      <c r="J156" s="32">
        <f>J145+J155</f>
        <v>907.59999999999991</v>
      </c>
      <c r="K156" s="32"/>
      <c r="L156" s="32">
        <f>L145+L155</f>
        <v>87.13</v>
      </c>
    </row>
    <row r="157" spans="1:12" ht="14.4" x14ac:dyDescent="0.3">
      <c r="A157" s="20">
        <v>2</v>
      </c>
      <c r="B157" s="21">
        <v>4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4.4" x14ac:dyDescent="0.3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>SUM(G157:G163)</f>
        <v>0</v>
      </c>
      <c r="H164" s="19">
        <f>SUM(H157:H163)</f>
        <v>0</v>
      </c>
      <c r="I164" s="19">
        <f>SUM(I157:I163)</f>
        <v>0</v>
      </c>
      <c r="J164" s="19">
        <f>SUM(J157:J163)</f>
        <v>0</v>
      </c>
      <c r="K164" s="25"/>
      <c r="L164" s="19">
        <f>SUM(L157:L163)</f>
        <v>0</v>
      </c>
    </row>
    <row r="165" spans="1:12" ht="14.4" x14ac:dyDescent="0.3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42" t="s">
        <v>53</v>
      </c>
      <c r="F165" s="43" t="s">
        <v>45</v>
      </c>
      <c r="G165" s="43">
        <v>0</v>
      </c>
      <c r="H165" s="43">
        <v>4.8499999999999996</v>
      </c>
      <c r="I165" s="43">
        <v>0</v>
      </c>
      <c r="J165" s="43">
        <v>43.6</v>
      </c>
      <c r="K165" s="44">
        <v>16</v>
      </c>
      <c r="L165" s="43">
        <v>16.07</v>
      </c>
    </row>
    <row r="166" spans="1:12" ht="14.4" x14ac:dyDescent="0.3">
      <c r="A166" s="23"/>
      <c r="B166" s="15"/>
      <c r="C166" s="11"/>
      <c r="D166" s="7" t="s">
        <v>27</v>
      </c>
      <c r="E166" s="42" t="s">
        <v>81</v>
      </c>
      <c r="F166" s="43" t="s">
        <v>47</v>
      </c>
      <c r="G166" s="43">
        <v>6.1</v>
      </c>
      <c r="H166" s="43">
        <v>9.5</v>
      </c>
      <c r="I166" s="43">
        <v>16.7</v>
      </c>
      <c r="J166" s="43">
        <v>177.2</v>
      </c>
      <c r="K166" s="44" t="s">
        <v>109</v>
      </c>
      <c r="L166" s="43">
        <v>17.850000000000001</v>
      </c>
    </row>
    <row r="167" spans="1:12" ht="14.4" x14ac:dyDescent="0.3">
      <c r="A167" s="23"/>
      <c r="B167" s="15"/>
      <c r="C167" s="11"/>
      <c r="D167" s="7" t="s">
        <v>28</v>
      </c>
      <c r="E167" s="42" t="s">
        <v>82</v>
      </c>
      <c r="F167" s="43" t="s">
        <v>54</v>
      </c>
      <c r="G167" s="43">
        <v>10.199999999999999</v>
      </c>
      <c r="H167" s="43">
        <v>9.5</v>
      </c>
      <c r="I167" s="43">
        <v>4.2</v>
      </c>
      <c r="J167" s="43">
        <v>143.4</v>
      </c>
      <c r="K167" s="44" t="s">
        <v>110</v>
      </c>
      <c r="L167" s="43">
        <v>33.53</v>
      </c>
    </row>
    <row r="168" spans="1:12" ht="14.4" x14ac:dyDescent="0.3">
      <c r="A168" s="23"/>
      <c r="B168" s="15"/>
      <c r="C168" s="11"/>
      <c r="D168" s="7" t="s">
        <v>29</v>
      </c>
      <c r="E168" s="42" t="s">
        <v>83</v>
      </c>
      <c r="F168" s="43" t="s">
        <v>46</v>
      </c>
      <c r="G168" s="43">
        <v>1</v>
      </c>
      <c r="H168" s="43">
        <v>5.3</v>
      </c>
      <c r="I168" s="43">
        <v>42.3</v>
      </c>
      <c r="J168" s="43">
        <v>166.1</v>
      </c>
      <c r="K168" s="44" t="s">
        <v>111</v>
      </c>
      <c r="L168" s="43">
        <v>5.94</v>
      </c>
    </row>
    <row r="169" spans="1:12" ht="14.4" x14ac:dyDescent="0.3">
      <c r="A169" s="23"/>
      <c r="B169" s="15"/>
      <c r="C169" s="11"/>
      <c r="D169" s="7" t="s">
        <v>52</v>
      </c>
      <c r="E169" s="42" t="s">
        <v>56</v>
      </c>
      <c r="F169" s="43" t="s">
        <v>57</v>
      </c>
      <c r="G169" s="43">
        <v>0.5</v>
      </c>
      <c r="H169" s="43">
        <v>2.6</v>
      </c>
      <c r="I169" s="43">
        <v>4.3</v>
      </c>
      <c r="J169" s="43">
        <v>38</v>
      </c>
      <c r="K169" s="44" t="s">
        <v>60</v>
      </c>
      <c r="L169" s="43">
        <v>4.32</v>
      </c>
    </row>
    <row r="170" spans="1:12" ht="14.4" x14ac:dyDescent="0.3">
      <c r="A170" s="23"/>
      <c r="B170" s="15"/>
      <c r="C170" s="11"/>
      <c r="D170" s="7" t="s">
        <v>22</v>
      </c>
      <c r="E170" s="42" t="s">
        <v>119</v>
      </c>
      <c r="F170" s="43" t="s">
        <v>47</v>
      </c>
      <c r="G170" s="43">
        <v>0</v>
      </c>
      <c r="H170" s="43">
        <v>0</v>
      </c>
      <c r="I170" s="43">
        <v>24.6</v>
      </c>
      <c r="J170" s="43">
        <v>88.36</v>
      </c>
      <c r="K170" s="44">
        <v>283</v>
      </c>
      <c r="L170" s="43">
        <v>13.36</v>
      </c>
    </row>
    <row r="171" spans="1:12" ht="14.4" x14ac:dyDescent="0.3">
      <c r="A171" s="23"/>
      <c r="B171" s="15"/>
      <c r="C171" s="11"/>
      <c r="D171" s="7" t="s">
        <v>112</v>
      </c>
      <c r="E171" s="42" t="s">
        <v>44</v>
      </c>
      <c r="F171" s="43" t="s">
        <v>48</v>
      </c>
      <c r="G171" s="43">
        <v>7.6</v>
      </c>
      <c r="H171" s="43">
        <v>0.8</v>
      </c>
      <c r="I171" s="43">
        <v>49.2</v>
      </c>
      <c r="J171" s="43">
        <v>233</v>
      </c>
      <c r="K171" s="44"/>
      <c r="L171" s="43">
        <v>3.47</v>
      </c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>SUM(G165:G173)</f>
        <v>25.4</v>
      </c>
      <c r="H174" s="19">
        <f>SUM(H165:H173)</f>
        <v>32.550000000000004</v>
      </c>
      <c r="I174" s="19">
        <f>SUM(I165:I173)</f>
        <v>141.30000000000001</v>
      </c>
      <c r="J174" s="19">
        <f>SUM(J165:J173)</f>
        <v>889.66</v>
      </c>
      <c r="K174" s="25"/>
      <c r="L174" s="19">
        <f>SUM(L165:L173)</f>
        <v>94.54</v>
      </c>
    </row>
    <row r="175" spans="1:12" ht="14.4" x14ac:dyDescent="0.25">
      <c r="A175" s="29">
        <f>A157</f>
        <v>2</v>
      </c>
      <c r="B175" s="30">
        <f>B157</f>
        <v>4</v>
      </c>
      <c r="C175" s="54" t="s">
        <v>4</v>
      </c>
      <c r="D175" s="55"/>
      <c r="E175" s="31"/>
      <c r="F175" s="32">
        <f>F164+F174</f>
        <v>0</v>
      </c>
      <c r="G175" s="32">
        <f>G164+G174</f>
        <v>25.4</v>
      </c>
      <c r="H175" s="32">
        <f>H164+H174</f>
        <v>32.550000000000004</v>
      </c>
      <c r="I175" s="32">
        <f>I164+I174</f>
        <v>141.30000000000001</v>
      </c>
      <c r="J175" s="32">
        <f>J164+J174</f>
        <v>889.66</v>
      </c>
      <c r="K175" s="32"/>
      <c r="L175" s="32">
        <f>L164+L174</f>
        <v>94.54</v>
      </c>
    </row>
    <row r="176" spans="1:12" ht="14.4" x14ac:dyDescent="0.3">
      <c r="A176" s="20">
        <v>2</v>
      </c>
      <c r="B176" s="21">
        <v>5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4.4" x14ac:dyDescent="0.3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3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>SUM(G176:G182)</f>
        <v>0</v>
      </c>
      <c r="H183" s="19">
        <f>SUM(H176:H182)</f>
        <v>0</v>
      </c>
      <c r="I183" s="19">
        <f>SUM(I176:I182)</f>
        <v>0</v>
      </c>
      <c r="J183" s="19">
        <f>SUM(J176:J182)</f>
        <v>0</v>
      </c>
      <c r="K183" s="25"/>
      <c r="L183" s="19">
        <f>SUM(L176:L182)</f>
        <v>0</v>
      </c>
    </row>
    <row r="184" spans="1:12" ht="14.4" x14ac:dyDescent="0.3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42" t="s">
        <v>124</v>
      </c>
      <c r="F184" s="43" t="s">
        <v>45</v>
      </c>
      <c r="G184" s="43">
        <v>1.9</v>
      </c>
      <c r="H184" s="43">
        <v>9.9700000000000006</v>
      </c>
      <c r="I184" s="43">
        <v>12.02</v>
      </c>
      <c r="J184" s="43">
        <v>146.61000000000001</v>
      </c>
      <c r="K184" s="44">
        <v>1</v>
      </c>
      <c r="L184" s="43">
        <v>10.199999999999999</v>
      </c>
    </row>
    <row r="185" spans="1:12" ht="14.4" x14ac:dyDescent="0.3">
      <c r="A185" s="23"/>
      <c r="B185" s="15"/>
      <c r="C185" s="11"/>
      <c r="D185" s="7" t="s">
        <v>27</v>
      </c>
      <c r="E185" s="42" t="s">
        <v>125</v>
      </c>
      <c r="F185" s="43" t="s">
        <v>47</v>
      </c>
      <c r="G185" s="43">
        <v>8.4</v>
      </c>
      <c r="H185" s="43">
        <v>4</v>
      </c>
      <c r="I185" s="43">
        <v>10.7</v>
      </c>
      <c r="J185" s="43">
        <v>116</v>
      </c>
      <c r="K185" s="44">
        <v>72</v>
      </c>
      <c r="L185" s="43">
        <v>31.58</v>
      </c>
    </row>
    <row r="186" spans="1:12" ht="14.4" x14ac:dyDescent="0.3">
      <c r="A186" s="23"/>
      <c r="B186" s="15"/>
      <c r="C186" s="11"/>
      <c r="D186" s="52" t="s">
        <v>28</v>
      </c>
      <c r="E186" s="42" t="s">
        <v>42</v>
      </c>
      <c r="F186" s="43" t="s">
        <v>47</v>
      </c>
      <c r="G186" s="43">
        <v>23.7</v>
      </c>
      <c r="H186" s="43">
        <v>20.3</v>
      </c>
      <c r="I186" s="43">
        <v>61.5</v>
      </c>
      <c r="J186" s="43">
        <v>494.9</v>
      </c>
      <c r="K186" s="44" t="s">
        <v>49</v>
      </c>
      <c r="L186" s="43">
        <v>71.83</v>
      </c>
    </row>
    <row r="187" spans="1:12" ht="14.4" x14ac:dyDescent="0.3">
      <c r="A187" s="23"/>
      <c r="B187" s="15"/>
      <c r="C187" s="11"/>
      <c r="D187" s="52" t="s">
        <v>22</v>
      </c>
      <c r="E187" s="42" t="s">
        <v>43</v>
      </c>
      <c r="F187" s="43" t="s">
        <v>47</v>
      </c>
      <c r="G187" s="43">
        <v>0</v>
      </c>
      <c r="H187" s="43">
        <v>0</v>
      </c>
      <c r="I187" s="43">
        <v>19.899999999999999</v>
      </c>
      <c r="J187" s="43">
        <v>102.4</v>
      </c>
      <c r="K187" s="44" t="s">
        <v>50</v>
      </c>
      <c r="L187" s="43">
        <v>13.36</v>
      </c>
    </row>
    <row r="188" spans="1:12" ht="14.4" x14ac:dyDescent="0.3">
      <c r="A188" s="23"/>
      <c r="B188" s="15"/>
      <c r="C188" s="11"/>
      <c r="D188" s="7" t="s">
        <v>112</v>
      </c>
      <c r="E188" s="42" t="s">
        <v>44</v>
      </c>
      <c r="F188" s="43" t="s">
        <v>48</v>
      </c>
      <c r="G188" s="43">
        <v>7.6</v>
      </c>
      <c r="H188" s="43">
        <v>0.8</v>
      </c>
      <c r="I188" s="43">
        <v>49.2</v>
      </c>
      <c r="J188" s="43">
        <v>233</v>
      </c>
      <c r="K188" s="44"/>
      <c r="L188" s="43">
        <v>3.47</v>
      </c>
    </row>
    <row r="189" spans="1:12" ht="14.4" x14ac:dyDescent="0.3">
      <c r="A189" s="23"/>
      <c r="B189" s="15"/>
      <c r="C189" s="11"/>
      <c r="D189" s="7"/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51"/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>SUM(G184:G192)</f>
        <v>41.6</v>
      </c>
      <c r="H193" s="19">
        <f>SUM(H184:H192)</f>
        <v>35.07</v>
      </c>
      <c r="I193" s="19">
        <f>SUM(I184:I192)</f>
        <v>153.32</v>
      </c>
      <c r="J193" s="19">
        <f>SUM(J184:J192)</f>
        <v>1092.9099999999999</v>
      </c>
      <c r="K193" s="25"/>
      <c r="L193" s="19">
        <f>SUM(L184:L192)</f>
        <v>130.44</v>
      </c>
    </row>
    <row r="194" spans="1:12" ht="14.4" x14ac:dyDescent="0.25">
      <c r="A194" s="29">
        <f>A176</f>
        <v>2</v>
      </c>
      <c r="B194" s="30">
        <f>B176</f>
        <v>5</v>
      </c>
      <c r="C194" s="54" t="s">
        <v>4</v>
      </c>
      <c r="D194" s="55"/>
      <c r="E194" s="31"/>
      <c r="F194" s="32">
        <f>F183+F193</f>
        <v>0</v>
      </c>
      <c r="G194" s="32">
        <f>G183+G193</f>
        <v>41.6</v>
      </c>
      <c r="H194" s="32">
        <f>H183+H193</f>
        <v>35.07</v>
      </c>
      <c r="I194" s="32">
        <f>I183+I193</f>
        <v>153.32</v>
      </c>
      <c r="J194" s="32">
        <f>J183+J193</f>
        <v>1092.9099999999999</v>
      </c>
      <c r="K194" s="32"/>
      <c r="L194" s="32">
        <f>L183+L193</f>
        <v>130.44</v>
      </c>
    </row>
    <row r="195" spans="1:12" x14ac:dyDescent="0.25">
      <c r="A195" s="27"/>
      <c r="B195" s="28"/>
      <c r="C195" s="56" t="s">
        <v>5</v>
      </c>
      <c r="D195" s="56"/>
      <c r="E195" s="56"/>
      <c r="F195" s="34" t="e">
        <f>(F24+F43+F61+F80+F99+F118+F137+F156+F175+F194)/(IF(F24=0,0,1)+IF(F43=0,0,1)+IF(F61=0,0,1)+IF(F80=0,0,1)+IF(F99=0,0,1)+IF(F118=0,0,1)+IF(F137=0,0,1)+IF(F156=0,0,1)+IF(F175=0,0,1)+IF(F194=0,0,1))</f>
        <v>#DIV/0!</v>
      </c>
      <c r="G195" s="34">
        <f>(G24+G43+G61+G80+G99+G118+G137+G156+G175+G194)/(IF(G24=0,0,1)+IF(G43=0,0,1)+IF(G61=0,0,1)+IF(G80=0,0,1)+IF(G99=0,0,1)+IF(G118=0,0,1)+IF(G137=0,0,1)+IF(G156=0,0,1)+IF(G175=0,0,1)+IF(G194=0,0,1))</f>
        <v>34.378999999999998</v>
      </c>
      <c r="H195" s="34">
        <f>(H24+H43+H61+H80+H99+H118+H137+H156+H175+H194)/(IF(H24=0,0,1)+IF(H43=0,0,1)+IF(H61=0,0,1)+IF(H80=0,0,1)+IF(H99=0,0,1)+IF(H118=0,0,1)+IF(H137=0,0,1)+IF(H156=0,0,1)+IF(H175=0,0,1)+IF(H194=0,0,1))</f>
        <v>31.9</v>
      </c>
      <c r="I195" s="34">
        <f>(I24+I43+I61+I80+I99+I118+I137+I156+I175+I194)/(IF(I24=0,0,1)+IF(I43=0,0,1)+IF(I61=0,0,1)+IF(I80=0,0,1)+IF(I99=0,0,1)+IF(I118=0,0,1)+IF(I137=0,0,1)+IF(I156=0,0,1)+IF(I175=0,0,1)+IF(I194=0,0,1))</f>
        <v>137.84999999999997</v>
      </c>
      <c r="J195" s="34">
        <f>(J24+J43+J61+J80+J99+J118+J137+J156+J175+J194)/(IF(J24=0,0,1)+IF(J43=0,0,1)+IF(J61=0,0,1)+IF(J80=0,0,1)+IF(J99=0,0,1)+IF(J118=0,0,1)+IF(J137=0,0,1)+IF(J156=0,0,1)+IF(J175=0,0,1)+IF(J194=0,0,1))</f>
        <v>941.72599999999989</v>
      </c>
      <c r="K195" s="34"/>
      <c r="L195" s="34">
        <f>(L24+L43+L61+L80+L99+L118+L137+L156+L175+L194)/(IF(L24=0,0,1)+IF(L43=0,0,1)+IF(L61=0,0,1)+IF(L80=0,0,1)+IF(L99=0,0,1)+IF(L118=0,0,1)+IF(L137=0,0,1)+IF(L156=0,0,1)+IF(L175=0,0,1)+IF(L194=0,0,1))</f>
        <v>107.51999999999998</v>
      </c>
    </row>
  </sheetData>
  <mergeCells count="14">
    <mergeCell ref="H1:K1"/>
    <mergeCell ref="H2:K2"/>
    <mergeCell ref="C43:D43"/>
    <mergeCell ref="C195:E195"/>
    <mergeCell ref="C194:D194"/>
    <mergeCell ref="C118:D118"/>
    <mergeCell ref="C137:D137"/>
    <mergeCell ref="C156:D156"/>
    <mergeCell ref="C175:D175"/>
    <mergeCell ref="C61:D61"/>
    <mergeCell ref="C80:D80"/>
    <mergeCell ref="C99:D99"/>
    <mergeCell ref="C24:D24"/>
    <mergeCell ref="C1: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2025-04-02T08:43:22Z</dcterms:modified>
</cp:coreProperties>
</file>